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EmailRoi_ListSize">Dashboard!$C$7</definedName>
    <definedName name="Input_EmailRoi_CampaignsPerMonth">Dashboard!$C$8</definedName>
    <definedName name="Input_EmailRoi_ClickRate">Dashboard!$C$9</definedName>
    <definedName name="Input_EmailRoi_PurchaseRate">Dashboard!$C$10</definedName>
    <definedName name="Input_EmailRoi_AverageOrderValue">Dashboard!$C$11</definedName>
    <definedName name="Input_EmailRoi_GrossMargin">Dashboard!$C$12</definedName>
    <definedName name="Input_EmailRoi_MonthlyEmailCost">Dashboard!$C$13</definedName>
    <definedName name="Output_EmailRoi_Sends">Dashboard!$C$17</definedName>
    <definedName name="Output_EmailRoi_MonthlyClicks">Dashboard!$C$18</definedName>
    <definedName name="Output_EmailRoi_Orders">Dashboard!$C$19</definedName>
    <definedName name="Output_EmailRoi_GrossProfit">Dashboard!$C$20</definedName>
    <definedName name="Output_EmailRoi_NetReturn">Dashboard!$C$21</definedName>
    <definedName name="Output_EmailRoi_Roi">Dashboard!$C$22</definedName>
  </definedNames>
  <calcPr calcId="171027" fullCalcOnLoad="1"/>
</workbook>
</file>

<file path=xl/sharedStrings.xml><?xml version="1.0" encoding="utf-8"?>
<sst xmlns="http://schemas.openxmlformats.org/spreadsheetml/2006/main" count="96" uniqueCount="59">
  <si>
    <t>Email Marketing ROI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</si>
  <si>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</si>
  <si>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</si>
  <si>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</si>
  <si>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</si>
  <si>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https://usabizprofittools.com/calculators/email-marketing-roi-calculator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</si>
  <si>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</si>
  <si>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</si>
  <si>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</si>
  <si>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Horizontal bar funnel: sends, clicks, orders</t>
  </si>
  <si>
    <t>Inputs</t>
  </si>
  <si>
    <t/>
  </si>
  <si>
    <t>Label</t>
  </si>
  <si>
    <t>Value</t>
  </si>
  <si>
    <t>Unit</t>
  </si>
  <si>
    <t>Notes</t>
  </si>
  <si>
    <t>Email list size</t>
  </si>
  <si>
    <t>count</t>
  </si>
  <si>
    <t>Subscribers or contacts you can email.</t>
  </si>
  <si>
    <t>Campaigns per month</t>
  </si>
  <si>
    <t>Planned sends per month.</t>
  </si>
  <si>
    <t>Click rate</t>
  </si>
  <si>
    <t>%</t>
  </si>
  <si>
    <t>Percentage of recipients who click.</t>
  </si>
  <si>
    <t>Purchase or booking rate</t>
  </si>
  <si>
    <t>Clicks that become orders or booked actions.</t>
  </si>
  <si>
    <t>Average order value</t>
  </si>
  <si>
    <t>USD</t>
  </si>
  <si>
    <t>Average order or booked action value.</t>
  </si>
  <si>
    <t>Gross margin</t>
  </si>
  <si>
    <t>Revenue left after direct costs.</t>
  </si>
  <si>
    <t>Monthly email cost</t>
  </si>
  <si>
    <t>Email platform and production costs.</t>
  </si>
  <si>
    <t>Outputs</t>
  </si>
  <si>
    <t>Formula notes</t>
  </si>
  <si>
    <t>Estimated sends</t>
  </si>
  <si>
    <t>List size multiplied by campaigns per month.</t>
  </si>
  <si>
    <t>Estimated monthly clicks</t>
  </si>
  <si>
    <t>Sends multiplied by click rate.</t>
  </si>
  <si>
    <t>Estimated orders or actions</t>
  </si>
  <si>
    <t>Clicks multiplied by purchase or booking rate.</t>
  </si>
  <si>
    <t>Estimated gross profit</t>
  </si>
  <si>
    <t>Orders multiplied by average order value and gross margin.</t>
  </si>
  <si>
    <t>Estimated net return</t>
  </si>
  <si>
    <t>Gross profit minus email cost.</t>
  </si>
  <si>
    <t>Estimated email ROI</t>
  </si>
  <si>
    <t>Net return divided by email cost.</t>
  </si>
  <si>
    <t>Example</t>
  </si>
  <si>
    <t>Example only</t>
  </si>
  <si>
    <t>1100%</t>
  </si>
  <si>
    <t>#</t>
  </si>
  <si>
    <t>Action</t>
  </si>
  <si>
    <t>Done?</t>
  </si>
  <si>
    <t>Review list quality before increasing send volume.</t>
  </si>
  <si>
    <t>No</t>
  </si>
  <si>
    <t>Segment promotions by customer need.</t>
  </si>
  <si>
    <t>Track clicks through to orders.</t>
  </si>
  <si>
    <t>Compare revenue with monthly email costs.</t>
  </si>
  <si>
    <t>Watch unsubscribe and deliverability trends.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</si>
</sst>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$#,##0"/>
    <numFmt numFmtId="167" formatCode="0.0%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5" fontId="0" fillId="3" borderId="2" xfId="0" applyNumberFormat="1" applyFill="1" applyBorder="1"/>
    <xf numFmtId="166" fontId="0" fillId="3" borderId="2" xfId="0" applyNumberFormat="1" applyFill="1" applyBorder="1"/>
    <xf numFmtId="164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email-marketing-roi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9"/>
      <c r="D8" t="s">
        <v>17</v>
      </c>
      <c r="E8" s="10" t="s">
        <v>20</v>
      </c>
    </row>
    <row r="9" spans="2:5" x14ac:dyDescent="0.25">
      <c r="B9" t="s">
        <v>21</v>
      </c>
      <c r="C9" s="11"/>
      <c r="D9" t="s">
        <v>22</v>
      </c>
      <c r="E9" s="10" t="s">
        <v>23</v>
      </c>
    </row>
    <row r="10" spans="2:5" x14ac:dyDescent="0.25">
      <c r="B10" t="s">
        <v>24</v>
      </c>
      <c r="C10" s="11"/>
      <c r="D10" t="s">
        <v>22</v>
      </c>
      <c r="E10" s="10" t="s">
        <v>25</v>
      </c>
    </row>
    <row r="11" spans="2:5" x14ac:dyDescent="0.25">
      <c r="B11" t="s">
        <v>26</v>
      </c>
      <c r="C11" s="12"/>
      <c r="D11" t="s">
        <v>27</v>
      </c>
      <c r="E11" s="10" t="s">
        <v>28</v>
      </c>
    </row>
    <row r="12" spans="2:5" x14ac:dyDescent="0.25">
      <c r="B12" t="s">
        <v>29</v>
      </c>
      <c r="C12" s="11"/>
      <c r="D12" t="s">
        <v>22</v>
      </c>
      <c r="E12" s="10" t="s">
        <v>30</v>
      </c>
    </row>
    <row r="13" spans="2:5" x14ac:dyDescent="0.25">
      <c r="B13" t="s">
        <v>31</v>
      </c>
      <c r="C13" s="12"/>
      <c r="D13" t="s">
        <v>27</v>
      </c>
      <c r="E13" s="10" t="s">
        <v>32</v>
      </c>
    </row>
    <row r="15" spans="1:1" x14ac:dyDescent="0.25">
      <c r="A15" s="7" t="s">
        <v>33</v>
      </c>
    </row>
    <row r="16" spans="1:5" x14ac:dyDescent="0.25">
      <c r="A16" s="8" t="s">
        <v>11</v>
      </c>
      <c r="B16" s="8" t="s">
        <v>12</v>
      </c>
      <c r="C16" s="8" t="s">
        <v>13</v>
      </c>
      <c r="D16" s="8" t="s">
        <v>14</v>
      </c>
      <c r="E16" s="8" t="s">
        <v>34</v>
      </c>
    </row>
    <row r="17" spans="2:5" x14ac:dyDescent="0.25">
      <c r="B17" t="s">
        <v>35</v>
      </c>
      <c r="C17" s="13">
        <f>Input_EmailRoi_ListSize*Input_EmailRoi_CampaignsPerMonth</f>
        <v>0</v>
      </c>
      <c r="D17" t="s">
        <v>17</v>
      </c>
      <c r="E17" s="10" t="s">
        <v>36</v>
      </c>
    </row>
    <row r="18" spans="2:5" x14ac:dyDescent="0.25">
      <c r="B18" t="s">
        <v>37</v>
      </c>
      <c r="C18" s="13">
        <f>Output_EmailRoi_Sends*Input_EmailRoi_ClickRate/100</f>
        <v>0</v>
      </c>
      <c r="D18" t="s">
        <v>17</v>
      </c>
      <c r="E18" s="10" t="s">
        <v>38</v>
      </c>
    </row>
    <row r="19" spans="2:5" x14ac:dyDescent="0.25">
      <c r="B19" t="s">
        <v>39</v>
      </c>
      <c r="C19" s="13">
        <f>Output_EmailRoi_MonthlyClicks*Input_EmailRoi_PurchaseRate/100</f>
        <v>0</v>
      </c>
      <c r="D19" t="s">
        <v>17</v>
      </c>
      <c r="E19" s="10" t="s">
        <v>40</v>
      </c>
    </row>
    <row r="20" spans="2:5" x14ac:dyDescent="0.25">
      <c r="B20" t="s">
        <v>41</v>
      </c>
      <c r="C20" s="14">
        <f>Output_EmailRoi_Orders*Input_EmailRoi_AverageOrderValue*Input_EmailRoi_GrossMargin/100</f>
        <v>0</v>
      </c>
      <c r="D20" t="s">
        <v>27</v>
      </c>
      <c r="E20" s="10" t="s">
        <v>42</v>
      </c>
    </row>
    <row r="21" spans="2:5" x14ac:dyDescent="0.25">
      <c r="B21" t="s">
        <v>43</v>
      </c>
      <c r="C21" s="14">
        <f>Output_EmailRoi_GrossProfit-Input_EmailRoi_MonthlyEmailCost</f>
        <v>0</v>
      </c>
      <c r="D21" t="s">
        <v>27</v>
      </c>
      <c r="E21" s="10" t="s">
        <v>44</v>
      </c>
    </row>
    <row r="22" spans="2:5" x14ac:dyDescent="0.25">
      <c r="B22" t="s">
        <v>45</v>
      </c>
      <c r="C22" s="15">
        <f>Output_EmailRoi_NetReturn/Input_EmailRoi_MonthlyEmailCost</f>
        <v>0</v>
      </c>
      <c r="D22" t="s">
        <v>22</v>
      </c>
      <c r="E22" s="10" t="s">
        <v>46</v>
      </c>
    </row>
    <row r="24" spans="1:1" x14ac:dyDescent="0.25">
      <c r="A24" s="16" t="s">
        <v>47</v>
      </c>
    </row>
    <row r="25" spans="2:5" s="6" customFormat="1" x14ac:dyDescent="0.25">
      <c r="B25" s="6" t="s">
        <v>35</v>
      </c>
      <c r="C25" s="6">
        <v>20000</v>
      </c>
      <c r="D25" s="6" t="s">
        <v>17</v>
      </c>
      <c r="E25" s="6" t="s">
        <v>48</v>
      </c>
    </row>
    <row r="26" spans="2:5" s="6" customFormat="1" x14ac:dyDescent="0.25">
      <c r="B26" s="6" t="s">
        <v>37</v>
      </c>
      <c r="C26" s="6">
        <v>800</v>
      </c>
      <c r="D26" s="6" t="s">
        <v>17</v>
      </c>
      <c r="E26" s="6" t="s">
        <v>48</v>
      </c>
    </row>
    <row r="27" spans="2:5" s="6" customFormat="1" x14ac:dyDescent="0.25">
      <c r="B27" s="6" t="s">
        <v>39</v>
      </c>
      <c r="C27" s="6">
        <v>40</v>
      </c>
      <c r="D27" s="6" t="s">
        <v>17</v>
      </c>
      <c r="E27" s="6" t="s">
        <v>48</v>
      </c>
    </row>
    <row r="28" spans="2:5" s="6" customFormat="1" x14ac:dyDescent="0.25">
      <c r="B28" s="6" t="s">
        <v>41</v>
      </c>
      <c r="C28" s="6">
        <v>3600</v>
      </c>
      <c r="D28" s="6" t="s">
        <v>27</v>
      </c>
      <c r="E28" s="6" t="s">
        <v>48</v>
      </c>
    </row>
    <row r="29" spans="2:5" s="6" customFormat="1" x14ac:dyDescent="0.25">
      <c r="B29" s="6" t="s">
        <v>43</v>
      </c>
      <c r="C29" s="6">
        <v>3300</v>
      </c>
      <c r="D29" s="6" t="s">
        <v>27</v>
      </c>
      <c r="E29" s="6" t="s">
        <v>48</v>
      </c>
    </row>
    <row r="30" spans="2:5" s="6" customFormat="1" x14ac:dyDescent="0.25">
      <c r="B30" s="6" t="s">
        <v>45</v>
      </c>
      <c r="C30" s="6" t="s">
        <v>49</v>
      </c>
      <c r="D30" s="6" t="s">
        <v>22</v>
      </c>
      <c r="E30" s="6" t="s">
        <v>48</v>
      </c>
    </row>
  </sheetData>
  <conditionalFormatting sqref="C17:C22">
    <cfRule type="cellIs" dxfId="0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50</v>
      </c>
      <c r="B3" s="8" t="s">
        <v>51</v>
      </c>
      <c r="C3" s="8" t="s">
        <v>52</v>
      </c>
    </row>
    <row r="4" spans="1:3" x14ac:dyDescent="0.25">
      <c r="A4">
        <v>1</v>
      </c>
      <c r="B4" t="s">
        <v>53</v>
      </c>
      <c r="C4" t="s">
        <v>54</v>
      </c>
    </row>
    <row r="5" spans="1:3" x14ac:dyDescent="0.25">
      <c r="A5">
        <v>2</v>
      </c>
      <c r="B5" t="s">
        <v>55</v>
      </c>
      <c r="C5" t="s">
        <v>54</v>
      </c>
    </row>
    <row r="6" spans="1:3" x14ac:dyDescent="0.25">
      <c r="A6">
        <v>3</v>
      </c>
      <c r="B6" t="s">
        <v>56</v>
      </c>
      <c r="C6" t="s">
        <v>54</v>
      </c>
    </row>
    <row r="7" spans="1:3" x14ac:dyDescent="0.25">
      <c r="A7">
        <v>4</v>
      </c>
      <c r="B7" t="s">
        <v>57</v>
      </c>
      <c r="C7" t="s">
        <v>54</v>
      </c>
    </row>
    <row r="8" spans="1:3" x14ac:dyDescent="0.25">
      <c r="A8">
        <v>5</v>
      </c>
      <c r="B8" t="s">
        <v>58</v>
      </c>
      <c r="C8" t="s">
        <v>54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